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T\Desktop\Тендер № 047 от 25.09.2023 по 08.11.2023\"/>
    </mc:Choice>
  </mc:AlternateContent>
  <xr:revisionPtr revIDLastSave="0" documentId="13_ncr:1_{AF57DB0D-EB9C-44B2-94ED-1D4392223EF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-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4" l="1"/>
  <c r="E11" i="4"/>
  <c r="E16" i="4"/>
  <c r="E17" i="4"/>
  <c r="E15" i="4"/>
  <c r="E13" i="4"/>
  <c r="E14" i="4"/>
  <c r="E12" i="4"/>
  <c r="E10" i="4"/>
  <c r="E9" i="4"/>
  <c r="E5" i="4"/>
  <c r="E7" i="4"/>
  <c r="E8" i="4"/>
  <c r="E6" i="4"/>
</calcChain>
</file>

<file path=xl/sharedStrings.xml><?xml version="1.0" encoding="utf-8"?>
<sst xmlns="http://schemas.openxmlformats.org/spreadsheetml/2006/main" count="509" uniqueCount="178">
  <si>
    <t>№ п/п</t>
  </si>
  <si>
    <t>Наименование продукции</t>
  </si>
  <si>
    <t>Тип, марка, ГОСТ, тех. условия, чертеж, особые требование</t>
  </si>
  <si>
    <t>Ед. изм.</t>
  </si>
  <si>
    <t>Кол-во</t>
  </si>
  <si>
    <t xml:space="preserve">Базис поставки </t>
  </si>
  <si>
    <t>Год выпуска продукции</t>
  </si>
  <si>
    <t>Примечание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</si>
  <si>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</si>
  <si>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</si>
  <si>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</si>
  <si>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</si>
  <si>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</si>
  <si>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</si>
  <si>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</si>
  <si>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</si>
  <si>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</si>
  <si>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</si>
  <si>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</si>
  <si>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</si>
  <si>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</si>
  <si>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</si>
  <si>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</si>
  <si>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</si>
  <si>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</si>
  <si>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</si>
  <si>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</si>
  <si>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</si>
  <si>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</si>
  <si>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</si>
  <si>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 xml:space="preserve">ГОСТ 1320-74  </t>
  </si>
  <si>
    <t>тн.</t>
  </si>
  <si>
    <t xml:space="preserve">Электроды УОНИ 13/55, Ø4мм.                                                                     </t>
  </si>
  <si>
    <t xml:space="preserve">Электроды УОНИ 13/55, Ø3мм.                                                                   </t>
  </si>
  <si>
    <t>кг.</t>
  </si>
  <si>
    <t xml:space="preserve">Электроды нержавеющие ОЗЛ-6, ОЗЛ-8, Ø2мм. </t>
  </si>
  <si>
    <t xml:space="preserve">Электроды нержавеющие ОЗЛ-6, ОЗЛ-8, Ø3мм. </t>
  </si>
  <si>
    <t xml:space="preserve">Электроды нержавеющие ОЗЛ-6, ОЗЛ-8, Ø4мм. </t>
  </si>
  <si>
    <t>Электроды (Бронза БрАМц9-2; БрАЖ9-2) ОЗБ-2Л, Ø2мм.</t>
  </si>
  <si>
    <t>Электроды (Бронза БрАМц9-2; БрАЖ9-2) ОЗБ-2Л, Ø3мм.</t>
  </si>
  <si>
    <t>Электроды (Бронза БрАМц9-2; БрАЖ9-2) ОЗБ-2Л, Ø4мм.</t>
  </si>
  <si>
    <t>Электроды алюминевые ОЗА-1, Ø2мм.</t>
  </si>
  <si>
    <t>Электроды алюминевые ОЗА-1, Ø3мм.</t>
  </si>
  <si>
    <t>Электроды алюминевые ОЗА-1, Ø4мм.</t>
  </si>
  <si>
    <t>Электроды чугунные МНЧ; ЦЧ-4, Ø2мм.</t>
  </si>
  <si>
    <t>Электроды чугунные МНЧ; ЦЧ-4, Ø3мм.</t>
  </si>
  <si>
    <t>Электроды чугунные МНЧ; ЦЧ-4, Ø4мм.</t>
  </si>
  <si>
    <t>ГОСТ 2879-69</t>
  </si>
  <si>
    <t>ГОСТ 4543-71</t>
  </si>
  <si>
    <t xml:space="preserve">Cт-35,  листовая S-4 mm                                                                                     </t>
  </si>
  <si>
    <t xml:space="preserve">Cт-35,  листовая S-8 mm                                                                                     </t>
  </si>
  <si>
    <t xml:space="preserve">Cт-35,  листовая S-10 mm                                                                                     </t>
  </si>
  <si>
    <t xml:space="preserve">Cт-35,  листовая S-14 mm                                                                                     </t>
  </si>
  <si>
    <t xml:space="preserve">Cт-35,  листовая S-20 mm                                                                                     </t>
  </si>
  <si>
    <t xml:space="preserve">Cт-35,  листовая S-18 mm                                                                                     </t>
  </si>
  <si>
    <t xml:space="preserve">Cт-35,  листовая S-25 mm                                                                                     </t>
  </si>
  <si>
    <t xml:space="preserve">Cт-35,  листовая S-40 mm                                                                                     </t>
  </si>
  <si>
    <t xml:space="preserve">Ст-40, шестигранная №14                                                                                  </t>
  </si>
  <si>
    <t xml:space="preserve">Ст-40, шестигранная №19                                                                                  </t>
  </si>
  <si>
    <t xml:space="preserve">Ст-40, шестигранная №22                                                                                  </t>
  </si>
  <si>
    <t xml:space="preserve">Ст-40, шестигранная №24                                                                                 </t>
  </si>
  <si>
    <t xml:space="preserve"> Ст-40, шестигранная №27                                                                                 </t>
  </si>
  <si>
    <t xml:space="preserve"> Ст-40, шестигранная №30                                                                                 </t>
  </si>
  <si>
    <t xml:space="preserve"> Ст-40, шестигранная №32                                                                                 </t>
  </si>
  <si>
    <t xml:space="preserve"> Ст-40, шестигранная №36                                                                                 </t>
  </si>
  <si>
    <t xml:space="preserve">Ст-40,  круглая Dn-60                                                                                             </t>
  </si>
  <si>
    <t xml:space="preserve">Ст-40,  круглая Dn-90                                                                                             </t>
  </si>
  <si>
    <t xml:space="preserve">Ст-40,  круглая Dn-120                                                                                             </t>
  </si>
  <si>
    <t xml:space="preserve">Кругляк из нержав.стали разного диаметра Ø10-35мм                                                       </t>
  </si>
  <si>
    <t>Канат Ø-18 mm</t>
  </si>
  <si>
    <t>Канат Ø-16 mm</t>
  </si>
  <si>
    <t>ГОСТ 7668-80</t>
  </si>
  <si>
    <t xml:space="preserve">Сталь 4 5 Ø-100 мм. </t>
  </si>
  <si>
    <t xml:space="preserve">Сталь 45 Ø-120 мм </t>
  </si>
  <si>
    <t xml:space="preserve">Сталь 45 Ø-150 мм. </t>
  </si>
  <si>
    <t>Прокат цветного металла</t>
  </si>
  <si>
    <t>ГОСТ 2688-80</t>
  </si>
  <si>
    <t>ГОСТ 3066-80</t>
  </si>
  <si>
    <t>метр</t>
  </si>
  <si>
    <t>ГОСТ 9466-75</t>
  </si>
  <si>
    <t>ГОСТ 1050-74</t>
  </si>
  <si>
    <t>Баббит В-16</t>
  </si>
  <si>
    <t>Баббит  В-83</t>
  </si>
  <si>
    <t>Стальная проволока для сетки рабицы 2,5 мм.</t>
  </si>
  <si>
    <t>Стальная проволока для сетки рабицы 3 мм.</t>
  </si>
  <si>
    <t>Металлический лист 2 мм.</t>
  </si>
  <si>
    <t xml:space="preserve">м² </t>
  </si>
  <si>
    <t>Металлический квадратный профиль 20 х 20 х 3 мм.</t>
  </si>
  <si>
    <t>Металлический квадратный профиль 40 х 20 х 3 мм.</t>
  </si>
  <si>
    <t>Металлический квадратный профиль 40 х 40 х 3 мм.</t>
  </si>
  <si>
    <t>Металлический квадратный профиль 60 х 40 х 3 мм.</t>
  </si>
  <si>
    <t>Металлический лист 2,5 мм.</t>
  </si>
  <si>
    <t>Электроды QK 53.70D 3,2 x 350 мм.</t>
  </si>
  <si>
    <t>ГОСТ 23949-80</t>
  </si>
  <si>
    <t>Электроды QK 53.70D 4 x 350 мм.</t>
  </si>
  <si>
    <t>шт.</t>
  </si>
  <si>
    <t>ТУ 51-31323949-86-2002</t>
  </si>
  <si>
    <t>ГОСТ 2668-80</t>
  </si>
  <si>
    <t>WSC EH12385-2002</t>
  </si>
  <si>
    <t>ГОСT 7668-80</t>
  </si>
  <si>
    <t>API Spec 9A</t>
  </si>
  <si>
    <t>ГОСT 9467-75</t>
  </si>
  <si>
    <t>Электрод сварочный АНО-4 (Э46), Ø 4 мм.</t>
  </si>
  <si>
    <t>Электрод сварочный ЦЛ-11, Ø 3 мм.</t>
  </si>
  <si>
    <t>ГОСТ 10052-75</t>
  </si>
  <si>
    <t>ГОСТ-7417-75</t>
  </si>
  <si>
    <t>ГОСТ 8560-78</t>
  </si>
  <si>
    <t>ГОСТ 1628-78</t>
  </si>
  <si>
    <t>Прутки бронзовые БрАмц 9-2 Ø 40 мм.</t>
  </si>
  <si>
    <t>Прутки бронзовые БрАмц 9-2, Ø 25 мм.</t>
  </si>
  <si>
    <t>Прокат калиброванный шестигранный d-32 мм.</t>
  </si>
  <si>
    <t>Прокат калиброванный шестигранный d-30 мм.</t>
  </si>
  <si>
    <t>Прокат калиброванный шестигранный d-24 мм.</t>
  </si>
  <si>
    <t>Сталь калиброванная круглая d-120 мм.</t>
  </si>
  <si>
    <t>Сталь калиброванная круглая d-100 мм.</t>
  </si>
  <si>
    <t>Сталь калиброванная круглая d-80 мм.</t>
  </si>
  <si>
    <t>Сталь калиброванная круглая d-70 мм.</t>
  </si>
  <si>
    <t>Сталь калиброванная круглая d-56 мм.</t>
  </si>
  <si>
    <t>Сталь калиброванная круглая d-30 мм.</t>
  </si>
  <si>
    <t>Сталь калиброванная круглая d-25 мм.</t>
  </si>
  <si>
    <t>Сталь калиброванная круглая d-22 мм.</t>
  </si>
  <si>
    <t>Сталь калиброванная круглая d-20 мм.</t>
  </si>
  <si>
    <t>Прутки бронзовые БрАмц 9-2  Ø 60 мм.</t>
  </si>
  <si>
    <t>Сталь листовая конструкционная, Ст.4Х13, толщина - 25 мм.</t>
  </si>
  <si>
    <t>ГОСТ 5949-75</t>
  </si>
  <si>
    <t>Сталь листовая конструкционная, Ст.3 кп, толщина - 4 мм.</t>
  </si>
  <si>
    <t>ГОСТ 19903-74</t>
  </si>
  <si>
    <t>Сталь листовая конструкционная, Ст.3 кп,толщина - 5 мм.</t>
  </si>
  <si>
    <t>Сталь листовая конструкционная, Ст.3 кп, толщина - 6 мм.</t>
  </si>
  <si>
    <t>бухта</t>
  </si>
  <si>
    <t xml:space="preserve">ТУ1272-097-36534674-98 </t>
  </si>
  <si>
    <t>Электроды меди М1, М2, М3 (Комсомолец-100) Ø2мм.</t>
  </si>
  <si>
    <t>Электроды меди М1, М2, М3 (Комсомолец-100) Ø3мм.</t>
  </si>
  <si>
    <t>Электроды меди М1, М2, М3 (Комсомолец-100) Ø4мм.</t>
  </si>
  <si>
    <t xml:space="preserve">Металлическая лента из нержавеющей стали </t>
  </si>
  <si>
    <t xml:space="preserve"> СК4-20 ГОСТ-25573-82 </t>
  </si>
  <si>
    <t xml:space="preserve">СК4-25 ГОСТ-25573-82 </t>
  </si>
  <si>
    <t>ГОСТ 9466-75; ТУ-1273-018-11142306-99; ТУ-14-4-831-77</t>
  </si>
  <si>
    <t xml:space="preserve">тип стальной ленты:1200SA; толщина:  1мм,
 ширина: 1,95 м, длина 40м, </t>
  </si>
  <si>
    <t>Стальные канаты и стропы</t>
  </si>
  <si>
    <t>Электроды</t>
  </si>
  <si>
    <t>Сталь</t>
  </si>
  <si>
    <t xml:space="preserve">DAP (УКПО, Анауская база №3) ст. Аннау </t>
  </si>
  <si>
    <t>DAP (УКПО, Марыйская база №2) ст.Гарыбата</t>
  </si>
  <si>
    <t>-//-</t>
  </si>
  <si>
    <t>DAP (УКПО, Лебапская база №4) ст.Зергер</t>
  </si>
  <si>
    <t>Не менее 2023г</t>
  </si>
  <si>
    <t>ГОСТ 9466-75, 
ТУ 1272-082-00187197-96; 
ТУ 1273-002-11142306-98</t>
  </si>
  <si>
    <t>ГОСТ 9466-75, 
ТУ 1272-082-00187197-96;
 ТУ 1273-002-11142306-98</t>
  </si>
  <si>
    <t>ГОСТ 9466-75, 
ТУ 1272-082-00187197-96;
ТУ 1273-002-11142306-98</t>
  </si>
  <si>
    <t>ГОСТ 9466-75; 
ТУ-1273-018-11142306-99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</si>
  <si>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</si>
  <si>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Канат стальной  Ø 15 мм. (1 бухта=500м)</t>
  </si>
  <si>
    <t>Канат стальной Ø 17 мм. (1 бухта=500м)</t>
  </si>
  <si>
    <t>Канат стальной Ø 18 мм.  (1 бухта=1000м)</t>
  </si>
  <si>
    <t>Канат Ø - 25 мм. (АК-60)  (1 бухта=500м)</t>
  </si>
  <si>
    <t>Канат стальной  Ø 25,5 мм. (1 бухта=1000м)</t>
  </si>
  <si>
    <t>Канат Ø-26 mm (1 бухта=1000м)</t>
  </si>
  <si>
    <t>Канат стальной  Ø 29 мм.  (1 бухта=1000м)</t>
  </si>
  <si>
    <t>Канат Ø-25 mm ) (1бухта=1000м)</t>
  </si>
  <si>
    <t>Канат стальной  Ø 26 мм.  (1 бухта=1000м)</t>
  </si>
  <si>
    <t>Канат Ø - 29 мм. (ХJ-650) (1 бухта=1000м)</t>
  </si>
  <si>
    <t xml:space="preserve">Lot №1 "Turba we demir önümleri" boýunça ýöriteleşdirme / Спецификация по лоту №1 "Трубы и металлопродукция" </t>
  </si>
  <si>
    <t>Стропы канатные с крюком чалочным К4-20
 грузоподемность - 20 тн.</t>
  </si>
  <si>
    <t>Стропы канатные с крюком чалочным К4-25 
грузоподемность - 25 тн.</t>
  </si>
  <si>
    <t xml:space="preserve">Стропы-мягкие полотенца МВП-8,0, 
грузоподемность - 8 тн.     </t>
  </si>
  <si>
    <t xml:space="preserve">Стропы-мягкие полотенца МВП-20,0, 
грузоподемность - 20 тн.         </t>
  </si>
  <si>
    <t>Канат Ø - 16 мм. (гидравлической лебедки) 
(1 бухта=500м)</t>
  </si>
  <si>
    <t>ГОСТ 9466-75, 
ГОСТ 10052-75</t>
  </si>
  <si>
    <t xml:space="preserve">ГОСТ 9467-75 
 TУ 14-4-614-75 </t>
  </si>
  <si>
    <t xml:space="preserve">ГОСТ 9467-75  
TУ 14-4-614-75 </t>
  </si>
  <si>
    <t>Канат Ø-25,5 mm 1 бухта=1000м</t>
  </si>
  <si>
    <t xml:space="preserve">Канат Ø - 26 мм. (ХJ-450) (1 бухта=1000м) </t>
  </si>
  <si>
    <r>
      <t xml:space="preserve">Канат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-29 mm (1 бухта=1000м)</t>
    </r>
  </si>
  <si>
    <t xml:space="preserve">Канат стальной 26,0-6*31WS+FC EIP RHRL Ø 26 мм. (1бухта=1000м) </t>
  </si>
  <si>
    <t>Канат стальной 29,0-6*31WS+FC EIP RHRL Ø 29 мм. 
(1 бухта=1000м)</t>
  </si>
  <si>
    <r>
      <t xml:space="preserve">1. Наименование предлагаемой продукции указать в соответствии с маркировками заводов производителей. </t>
    </r>
    <r>
      <rPr>
        <b/>
        <u/>
        <sz val="8"/>
        <rFont val="Times New Roman"/>
        <family val="1"/>
        <charset val="204"/>
      </rPr>
      <t>Участники тендера могут представить предложения, являющиеся аналогом заявленной продукции по стандартам ISO, API и другие.</t>
    </r>
    <r>
      <rPr>
        <sz val="8"/>
        <rFont val="Times New Roman"/>
        <family val="1"/>
        <charset val="204"/>
      </rPr>
      <t xml:space="preserve">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  </r>
  </si>
  <si>
    <t>9. Предоставить график поставки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</si>
</sst>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56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" fontId="3" fillId="2" borderId="2" xfId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4" fillId="2" borderId="4" xfId="0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5" fillId="2" borderId="0" xfId="0" applyFont="1" applyFill="1"/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5" fillId="2" borderId="2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49" fontId="7" fillId="2" borderId="0" xfId="0" applyNumberFormat="1" applyFont="1" applyFill="1" applyAlignment="1">
      <alignment vertical="center" wrapText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2"/>
  <sheetViews>
    <sheetView tabSelected="1" zoomScaleNormal="100" workbookViewId="0">
      <selection activeCell="A96" sqref="A96"/>
    </sheetView>
  </sheetViews>
  <sheetFormatPr defaultRowHeight="12.75" x14ac:dyDescent="0.2"/>
  <cols>
    <col min="1" max="1" width="4.7109375" style="21" customWidth="1"/>
    <col min="2" max="2" width="49.85546875" style="21" bestFit="1" customWidth="1"/>
    <col min="3" max="3" width="23.42578125" style="38" customWidth="1"/>
    <col min="4" max="4" width="7.28515625" style="21" bestFit="1" customWidth="1"/>
    <col min="5" max="5" width="6.5703125" style="21" bestFit="1" customWidth="1"/>
    <col min="6" max="6" width="27.5703125" style="39" customWidth="1"/>
    <col min="7" max="7" width="13.7109375" style="21" customWidth="1"/>
    <col min="8" max="8" width="13.5703125" style="21" customWidth="1"/>
    <col min="9" max="16384" width="9.140625" style="21"/>
  </cols>
  <sheetData>
    <row r="1" spans="1:8" x14ac:dyDescent="0.2">
      <c r="A1" s="45" t="s">
        <v>162</v>
      </c>
      <c r="B1" s="45"/>
      <c r="C1" s="45"/>
      <c r="D1" s="45"/>
      <c r="E1" s="45"/>
      <c r="F1" s="45"/>
      <c r="G1" s="45"/>
      <c r="H1" s="45"/>
    </row>
    <row r="2" spans="1:8" ht="38.25" x14ac:dyDescent="0.2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1" t="s">
        <v>5</v>
      </c>
      <c r="G2" s="1" t="s">
        <v>6</v>
      </c>
      <c r="H2" s="1" t="s">
        <v>7</v>
      </c>
    </row>
    <row r="3" spans="1:8" x14ac:dyDescent="0.2">
      <c r="A3" s="1"/>
      <c r="B3" s="15" t="s">
        <v>140</v>
      </c>
      <c r="C3" s="12"/>
      <c r="D3" s="8"/>
      <c r="E3" s="8"/>
      <c r="F3" s="12"/>
      <c r="G3" s="8"/>
      <c r="H3" s="16"/>
    </row>
    <row r="4" spans="1:8" ht="25.5" x14ac:dyDescent="0.2">
      <c r="A4" s="1">
        <v>1</v>
      </c>
      <c r="B4" s="3" t="s">
        <v>33</v>
      </c>
      <c r="C4" s="4" t="s">
        <v>79</v>
      </c>
      <c r="D4" s="4" t="s">
        <v>34</v>
      </c>
      <c r="E4" s="19">
        <f>500+3220+5000+2000</f>
        <v>10720</v>
      </c>
      <c r="F4" s="4" t="s">
        <v>142</v>
      </c>
      <c r="G4" s="4" t="s">
        <v>146</v>
      </c>
      <c r="H4" s="4"/>
    </row>
    <row r="5" spans="1:8" x14ac:dyDescent="0.2">
      <c r="A5" s="1">
        <v>2</v>
      </c>
      <c r="B5" s="3" t="s">
        <v>32</v>
      </c>
      <c r="C5" s="4" t="s">
        <v>79</v>
      </c>
      <c r="D5" s="4" t="s">
        <v>34</v>
      </c>
      <c r="E5" s="19">
        <f>500+7500+5000+4000</f>
        <v>17000</v>
      </c>
      <c r="F5" s="2" t="s">
        <v>144</v>
      </c>
      <c r="G5" s="4" t="s">
        <v>146</v>
      </c>
      <c r="H5" s="4"/>
    </row>
    <row r="6" spans="1:8" ht="25.5" x14ac:dyDescent="0.2">
      <c r="A6" s="1">
        <v>3</v>
      </c>
      <c r="B6" s="3" t="s">
        <v>35</v>
      </c>
      <c r="C6" s="22" t="s">
        <v>168</v>
      </c>
      <c r="D6" s="4" t="s">
        <v>34</v>
      </c>
      <c r="E6" s="19">
        <f>500+500+100</f>
        <v>1100</v>
      </c>
      <c r="F6" s="2" t="s">
        <v>144</v>
      </c>
      <c r="G6" s="4" t="s">
        <v>146</v>
      </c>
      <c r="H6" s="20"/>
    </row>
    <row r="7" spans="1:8" ht="25.5" x14ac:dyDescent="0.2">
      <c r="A7" s="1">
        <v>4</v>
      </c>
      <c r="B7" s="3" t="s">
        <v>36</v>
      </c>
      <c r="C7" s="22" t="s">
        <v>168</v>
      </c>
      <c r="D7" s="4" t="s">
        <v>34</v>
      </c>
      <c r="E7" s="19">
        <f>500+500+100+30</f>
        <v>1130</v>
      </c>
      <c r="F7" s="2" t="s">
        <v>144</v>
      </c>
      <c r="G7" s="4" t="s">
        <v>146</v>
      </c>
      <c r="H7" s="4"/>
    </row>
    <row r="8" spans="1:8" ht="25.5" x14ac:dyDescent="0.2">
      <c r="A8" s="1">
        <v>5</v>
      </c>
      <c r="B8" s="3" t="s">
        <v>37</v>
      </c>
      <c r="C8" s="22" t="s">
        <v>168</v>
      </c>
      <c r="D8" s="4" t="s">
        <v>34</v>
      </c>
      <c r="E8" s="19">
        <f>500+500+100+120</f>
        <v>1220</v>
      </c>
      <c r="F8" s="2" t="s">
        <v>144</v>
      </c>
      <c r="G8" s="4" t="s">
        <v>146</v>
      </c>
      <c r="H8" s="4"/>
    </row>
    <row r="9" spans="1:8" ht="38.25" x14ac:dyDescent="0.2">
      <c r="A9" s="1">
        <v>6</v>
      </c>
      <c r="B9" s="3" t="s">
        <v>38</v>
      </c>
      <c r="C9" s="22" t="s">
        <v>147</v>
      </c>
      <c r="D9" s="4" t="s">
        <v>34</v>
      </c>
      <c r="E9" s="19">
        <f>25+25+100</f>
        <v>150</v>
      </c>
      <c r="F9" s="2" t="s">
        <v>144</v>
      </c>
      <c r="G9" s="4" t="s">
        <v>146</v>
      </c>
      <c r="H9" s="20"/>
    </row>
    <row r="10" spans="1:8" ht="38.25" x14ac:dyDescent="0.2">
      <c r="A10" s="1">
        <v>7</v>
      </c>
      <c r="B10" s="3" t="s">
        <v>39</v>
      </c>
      <c r="C10" s="22" t="s">
        <v>148</v>
      </c>
      <c r="D10" s="4" t="s">
        <v>34</v>
      </c>
      <c r="E10" s="19">
        <f t="shared" ref="E10" si="0">25+25+100</f>
        <v>150</v>
      </c>
      <c r="F10" s="2" t="s">
        <v>144</v>
      </c>
      <c r="G10" s="4" t="s">
        <v>146</v>
      </c>
      <c r="H10" s="20"/>
    </row>
    <row r="11" spans="1:8" ht="38.25" x14ac:dyDescent="0.2">
      <c r="A11" s="1">
        <v>8</v>
      </c>
      <c r="B11" s="3" t="s">
        <v>40</v>
      </c>
      <c r="C11" s="22" t="s">
        <v>149</v>
      </c>
      <c r="D11" s="4" t="s">
        <v>34</v>
      </c>
      <c r="E11" s="19">
        <f>25+25+100</f>
        <v>150</v>
      </c>
      <c r="F11" s="2" t="s">
        <v>144</v>
      </c>
      <c r="G11" s="4" t="s">
        <v>146</v>
      </c>
      <c r="H11" s="20"/>
    </row>
    <row r="12" spans="1:8" ht="25.5" x14ac:dyDescent="0.2">
      <c r="A12" s="1">
        <v>9</v>
      </c>
      <c r="B12" s="3" t="s">
        <v>41</v>
      </c>
      <c r="C12" s="4" t="s">
        <v>169</v>
      </c>
      <c r="D12" s="4" t="s">
        <v>34</v>
      </c>
      <c r="E12" s="19">
        <f>25+25+100</f>
        <v>150</v>
      </c>
      <c r="F12" s="2" t="s">
        <v>144</v>
      </c>
      <c r="G12" s="4" t="s">
        <v>146</v>
      </c>
      <c r="H12" s="20"/>
    </row>
    <row r="13" spans="1:8" ht="25.5" x14ac:dyDescent="0.2">
      <c r="A13" s="1">
        <v>10</v>
      </c>
      <c r="B13" s="3" t="s">
        <v>42</v>
      </c>
      <c r="C13" s="4" t="s">
        <v>169</v>
      </c>
      <c r="D13" s="4" t="s">
        <v>34</v>
      </c>
      <c r="E13" s="19">
        <f>25+25+100+200</f>
        <v>350</v>
      </c>
      <c r="F13" s="2" t="s">
        <v>144</v>
      </c>
      <c r="G13" s="4" t="s">
        <v>146</v>
      </c>
      <c r="H13" s="4"/>
    </row>
    <row r="14" spans="1:8" ht="25.5" x14ac:dyDescent="0.2">
      <c r="A14" s="1">
        <v>11</v>
      </c>
      <c r="B14" s="3" t="s">
        <v>43</v>
      </c>
      <c r="C14" s="4" t="s">
        <v>170</v>
      </c>
      <c r="D14" s="4" t="s">
        <v>34</v>
      </c>
      <c r="E14" s="19">
        <f t="shared" ref="E14" si="1">25+25+100</f>
        <v>150</v>
      </c>
      <c r="F14" s="2" t="s">
        <v>144</v>
      </c>
      <c r="G14" s="4" t="s">
        <v>146</v>
      </c>
      <c r="H14" s="20"/>
    </row>
    <row r="15" spans="1:8" ht="25.5" x14ac:dyDescent="0.2">
      <c r="A15" s="1">
        <v>12</v>
      </c>
      <c r="B15" s="3" t="s">
        <v>44</v>
      </c>
      <c r="C15" s="4" t="s">
        <v>150</v>
      </c>
      <c r="D15" s="4" t="s">
        <v>34</v>
      </c>
      <c r="E15" s="19">
        <f>100+100+100</f>
        <v>300</v>
      </c>
      <c r="F15" s="2" t="s">
        <v>144</v>
      </c>
      <c r="G15" s="4" t="s">
        <v>146</v>
      </c>
      <c r="H15" s="20"/>
    </row>
    <row r="16" spans="1:8" ht="25.5" x14ac:dyDescent="0.2">
      <c r="A16" s="1">
        <v>13</v>
      </c>
      <c r="B16" s="3" t="s">
        <v>45</v>
      </c>
      <c r="C16" s="4" t="s">
        <v>137</v>
      </c>
      <c r="D16" s="4" t="s">
        <v>34</v>
      </c>
      <c r="E16" s="19">
        <f>100+100+100+40</f>
        <v>340</v>
      </c>
      <c r="F16" s="2" t="s">
        <v>144</v>
      </c>
      <c r="G16" s="4" t="s">
        <v>146</v>
      </c>
      <c r="H16" s="4"/>
    </row>
    <row r="17" spans="1:8" ht="25.5" x14ac:dyDescent="0.2">
      <c r="A17" s="1">
        <v>14</v>
      </c>
      <c r="B17" s="3" t="s">
        <v>46</v>
      </c>
      <c r="C17" s="4" t="s">
        <v>150</v>
      </c>
      <c r="D17" s="4" t="s">
        <v>34</v>
      </c>
      <c r="E17" s="23">
        <f>50+50+100</f>
        <v>200</v>
      </c>
      <c r="F17" s="2" t="s">
        <v>144</v>
      </c>
      <c r="G17" s="4" t="s">
        <v>146</v>
      </c>
      <c r="H17" s="20"/>
    </row>
    <row r="18" spans="1:8" x14ac:dyDescent="0.2">
      <c r="A18" s="1">
        <v>15</v>
      </c>
      <c r="B18" s="3" t="s">
        <v>131</v>
      </c>
      <c r="C18" s="22" t="s">
        <v>130</v>
      </c>
      <c r="D18" s="4" t="s">
        <v>34</v>
      </c>
      <c r="E18" s="5">
        <v>100</v>
      </c>
      <c r="F18" s="2" t="s">
        <v>144</v>
      </c>
      <c r="G18" s="4" t="s">
        <v>146</v>
      </c>
      <c r="H18" s="20"/>
    </row>
    <row r="19" spans="1:8" x14ac:dyDescent="0.2">
      <c r="A19" s="1">
        <v>16</v>
      </c>
      <c r="B19" s="3" t="s">
        <v>132</v>
      </c>
      <c r="C19" s="4" t="s">
        <v>130</v>
      </c>
      <c r="D19" s="4" t="s">
        <v>34</v>
      </c>
      <c r="E19" s="5">
        <v>100</v>
      </c>
      <c r="F19" s="2" t="s">
        <v>144</v>
      </c>
      <c r="G19" s="4" t="s">
        <v>146</v>
      </c>
      <c r="H19" s="20"/>
    </row>
    <row r="20" spans="1:8" x14ac:dyDescent="0.2">
      <c r="A20" s="1">
        <v>17</v>
      </c>
      <c r="B20" s="3" t="s">
        <v>133</v>
      </c>
      <c r="C20" s="4" t="s">
        <v>130</v>
      </c>
      <c r="D20" s="4" t="s">
        <v>34</v>
      </c>
      <c r="E20" s="5">
        <v>100</v>
      </c>
      <c r="F20" s="2" t="s">
        <v>144</v>
      </c>
      <c r="G20" s="4" t="s">
        <v>146</v>
      </c>
      <c r="H20" s="20"/>
    </row>
    <row r="21" spans="1:8" x14ac:dyDescent="0.2">
      <c r="A21" s="1">
        <v>18</v>
      </c>
      <c r="B21" s="3" t="s">
        <v>102</v>
      </c>
      <c r="C21" s="4" t="s">
        <v>101</v>
      </c>
      <c r="D21" s="4" t="s">
        <v>34</v>
      </c>
      <c r="E21" s="4">
        <v>400</v>
      </c>
      <c r="F21" s="2" t="s">
        <v>144</v>
      </c>
      <c r="G21" s="4" t="s">
        <v>146</v>
      </c>
      <c r="H21" s="20"/>
    </row>
    <row r="22" spans="1:8" x14ac:dyDescent="0.2">
      <c r="A22" s="1">
        <v>19</v>
      </c>
      <c r="B22" s="3" t="s">
        <v>103</v>
      </c>
      <c r="C22" s="4" t="s">
        <v>104</v>
      </c>
      <c r="D22" s="4" t="s">
        <v>34</v>
      </c>
      <c r="E22" s="4">
        <v>100</v>
      </c>
      <c r="F22" s="2" t="s">
        <v>144</v>
      </c>
      <c r="G22" s="4" t="s">
        <v>146</v>
      </c>
      <c r="H22" s="20"/>
    </row>
    <row r="23" spans="1:8" x14ac:dyDescent="0.2">
      <c r="A23" s="1">
        <v>20</v>
      </c>
      <c r="B23" s="3" t="s">
        <v>92</v>
      </c>
      <c r="C23" s="4" t="s">
        <v>93</v>
      </c>
      <c r="D23" s="4" t="s">
        <v>34</v>
      </c>
      <c r="E23" s="4">
        <v>500</v>
      </c>
      <c r="F23" s="2" t="s">
        <v>144</v>
      </c>
      <c r="G23" s="4" t="s">
        <v>146</v>
      </c>
      <c r="H23" s="20"/>
    </row>
    <row r="24" spans="1:8" x14ac:dyDescent="0.2">
      <c r="A24" s="1">
        <v>21</v>
      </c>
      <c r="B24" s="3" t="s">
        <v>94</v>
      </c>
      <c r="C24" s="4" t="s">
        <v>93</v>
      </c>
      <c r="D24" s="4" t="s">
        <v>34</v>
      </c>
      <c r="E24" s="4">
        <v>500</v>
      </c>
      <c r="F24" s="2" t="s">
        <v>144</v>
      </c>
      <c r="G24" s="4" t="s">
        <v>146</v>
      </c>
      <c r="H24" s="20"/>
    </row>
    <row r="25" spans="1:8" x14ac:dyDescent="0.2">
      <c r="A25" s="1"/>
      <c r="B25" s="17" t="s">
        <v>141</v>
      </c>
      <c r="C25" s="4"/>
      <c r="D25" s="4"/>
      <c r="E25" s="4"/>
      <c r="F25" s="4"/>
      <c r="G25" s="4"/>
      <c r="H25" s="20"/>
    </row>
    <row r="26" spans="1:8" ht="25.5" x14ac:dyDescent="0.2">
      <c r="A26" s="1">
        <v>22</v>
      </c>
      <c r="B26" s="3" t="s">
        <v>49</v>
      </c>
      <c r="C26" s="4" t="s">
        <v>47</v>
      </c>
      <c r="D26" s="4" t="s">
        <v>34</v>
      </c>
      <c r="E26" s="4">
        <v>2000</v>
      </c>
      <c r="F26" s="4" t="s">
        <v>143</v>
      </c>
      <c r="G26" s="4" t="s">
        <v>146</v>
      </c>
      <c r="H26" s="20"/>
    </row>
    <row r="27" spans="1:8" x14ac:dyDescent="0.2">
      <c r="A27" s="1">
        <v>23</v>
      </c>
      <c r="B27" s="3" t="s">
        <v>50</v>
      </c>
      <c r="C27" s="4" t="s">
        <v>47</v>
      </c>
      <c r="D27" s="4" t="s">
        <v>34</v>
      </c>
      <c r="E27" s="4">
        <v>2000</v>
      </c>
      <c r="F27" s="2" t="s">
        <v>144</v>
      </c>
      <c r="G27" s="4" t="s">
        <v>146</v>
      </c>
      <c r="H27" s="20"/>
    </row>
    <row r="28" spans="1:8" x14ac:dyDescent="0.2">
      <c r="A28" s="1">
        <v>24</v>
      </c>
      <c r="B28" s="3" t="s">
        <v>51</v>
      </c>
      <c r="C28" s="4" t="s">
        <v>47</v>
      </c>
      <c r="D28" s="4" t="s">
        <v>34</v>
      </c>
      <c r="E28" s="4">
        <v>2000</v>
      </c>
      <c r="F28" s="2" t="s">
        <v>144</v>
      </c>
      <c r="G28" s="4" t="s">
        <v>146</v>
      </c>
      <c r="H28" s="20"/>
    </row>
    <row r="29" spans="1:8" x14ac:dyDescent="0.2">
      <c r="A29" s="1">
        <v>25</v>
      </c>
      <c r="B29" s="3" t="s">
        <v>52</v>
      </c>
      <c r="C29" s="4" t="s">
        <v>47</v>
      </c>
      <c r="D29" s="4" t="s">
        <v>34</v>
      </c>
      <c r="E29" s="4">
        <v>2000</v>
      </c>
      <c r="F29" s="2" t="s">
        <v>144</v>
      </c>
      <c r="G29" s="4" t="s">
        <v>146</v>
      </c>
      <c r="H29" s="20"/>
    </row>
    <row r="30" spans="1:8" x14ac:dyDescent="0.2">
      <c r="A30" s="1">
        <v>26</v>
      </c>
      <c r="B30" s="3" t="s">
        <v>54</v>
      </c>
      <c r="C30" s="4" t="s">
        <v>47</v>
      </c>
      <c r="D30" s="4" t="s">
        <v>34</v>
      </c>
      <c r="E30" s="4">
        <v>2000</v>
      </c>
      <c r="F30" s="2" t="s">
        <v>144</v>
      </c>
      <c r="G30" s="4" t="s">
        <v>146</v>
      </c>
      <c r="H30" s="20"/>
    </row>
    <row r="31" spans="1:8" x14ac:dyDescent="0.2">
      <c r="A31" s="1">
        <v>27</v>
      </c>
      <c r="B31" s="3" t="s">
        <v>53</v>
      </c>
      <c r="C31" s="4" t="s">
        <v>47</v>
      </c>
      <c r="D31" s="4" t="s">
        <v>34</v>
      </c>
      <c r="E31" s="4">
        <v>2500</v>
      </c>
      <c r="F31" s="2" t="s">
        <v>144</v>
      </c>
      <c r="G31" s="4" t="s">
        <v>146</v>
      </c>
      <c r="H31" s="20"/>
    </row>
    <row r="32" spans="1:8" x14ac:dyDescent="0.2">
      <c r="A32" s="1">
        <v>28</v>
      </c>
      <c r="B32" s="3" t="s">
        <v>55</v>
      </c>
      <c r="C32" s="4" t="s">
        <v>47</v>
      </c>
      <c r="D32" s="4" t="s">
        <v>34</v>
      </c>
      <c r="E32" s="4">
        <v>2500</v>
      </c>
      <c r="F32" s="2" t="s">
        <v>144</v>
      </c>
      <c r="G32" s="4" t="s">
        <v>146</v>
      </c>
      <c r="H32" s="20"/>
    </row>
    <row r="33" spans="1:8" x14ac:dyDescent="0.2">
      <c r="A33" s="1">
        <v>29</v>
      </c>
      <c r="B33" s="3" t="s">
        <v>56</v>
      </c>
      <c r="C33" s="4" t="s">
        <v>47</v>
      </c>
      <c r="D33" s="4" t="s">
        <v>34</v>
      </c>
      <c r="E33" s="4">
        <v>2500</v>
      </c>
      <c r="F33" s="2" t="s">
        <v>144</v>
      </c>
      <c r="G33" s="4" t="s">
        <v>146</v>
      </c>
      <c r="H33" s="20"/>
    </row>
    <row r="34" spans="1:8" x14ac:dyDescent="0.2">
      <c r="A34" s="1">
        <v>30</v>
      </c>
      <c r="B34" s="3" t="s">
        <v>57</v>
      </c>
      <c r="C34" s="4" t="s">
        <v>47</v>
      </c>
      <c r="D34" s="4" t="s">
        <v>34</v>
      </c>
      <c r="E34" s="4">
        <v>200</v>
      </c>
      <c r="F34" s="2" t="s">
        <v>144</v>
      </c>
      <c r="G34" s="4" t="s">
        <v>146</v>
      </c>
      <c r="H34" s="20"/>
    </row>
    <row r="35" spans="1:8" x14ac:dyDescent="0.2">
      <c r="A35" s="1">
        <v>31</v>
      </c>
      <c r="B35" s="3" t="s">
        <v>58</v>
      </c>
      <c r="C35" s="4" t="s">
        <v>47</v>
      </c>
      <c r="D35" s="4" t="s">
        <v>34</v>
      </c>
      <c r="E35" s="4">
        <v>200</v>
      </c>
      <c r="F35" s="2" t="s">
        <v>144</v>
      </c>
      <c r="G35" s="4" t="s">
        <v>146</v>
      </c>
      <c r="H35" s="20"/>
    </row>
    <row r="36" spans="1:8" x14ac:dyDescent="0.2">
      <c r="A36" s="1">
        <v>32</v>
      </c>
      <c r="B36" s="3" t="s">
        <v>59</v>
      </c>
      <c r="C36" s="4" t="s">
        <v>47</v>
      </c>
      <c r="D36" s="4" t="s">
        <v>34</v>
      </c>
      <c r="E36" s="4">
        <v>200</v>
      </c>
      <c r="F36" s="2" t="s">
        <v>144</v>
      </c>
      <c r="G36" s="4" t="s">
        <v>146</v>
      </c>
      <c r="H36" s="20"/>
    </row>
    <row r="37" spans="1:8" x14ac:dyDescent="0.2">
      <c r="A37" s="1">
        <v>33</v>
      </c>
      <c r="B37" s="3" t="s">
        <v>60</v>
      </c>
      <c r="C37" s="4" t="s">
        <v>47</v>
      </c>
      <c r="D37" s="4" t="s">
        <v>34</v>
      </c>
      <c r="E37" s="4">
        <v>200</v>
      </c>
      <c r="F37" s="2" t="s">
        <v>144</v>
      </c>
      <c r="G37" s="4" t="s">
        <v>146</v>
      </c>
      <c r="H37" s="20"/>
    </row>
    <row r="38" spans="1:8" x14ac:dyDescent="0.2">
      <c r="A38" s="1">
        <v>34</v>
      </c>
      <c r="B38" s="3" t="s">
        <v>61</v>
      </c>
      <c r="C38" s="4" t="s">
        <v>47</v>
      </c>
      <c r="D38" s="4" t="s">
        <v>34</v>
      </c>
      <c r="E38" s="4">
        <v>200</v>
      </c>
      <c r="F38" s="2" t="s">
        <v>144</v>
      </c>
      <c r="G38" s="4" t="s">
        <v>146</v>
      </c>
      <c r="H38" s="20"/>
    </row>
    <row r="39" spans="1:8" x14ac:dyDescent="0.2">
      <c r="A39" s="1">
        <v>35</v>
      </c>
      <c r="B39" s="3" t="s">
        <v>62</v>
      </c>
      <c r="C39" s="4" t="s">
        <v>47</v>
      </c>
      <c r="D39" s="4" t="s">
        <v>34</v>
      </c>
      <c r="E39" s="4">
        <v>200</v>
      </c>
      <c r="F39" s="2" t="s">
        <v>144</v>
      </c>
      <c r="G39" s="4" t="s">
        <v>146</v>
      </c>
      <c r="H39" s="20"/>
    </row>
    <row r="40" spans="1:8" x14ac:dyDescent="0.2">
      <c r="A40" s="1">
        <v>36</v>
      </c>
      <c r="B40" s="3" t="s">
        <v>63</v>
      </c>
      <c r="C40" s="4" t="s">
        <v>47</v>
      </c>
      <c r="D40" s="4" t="s">
        <v>34</v>
      </c>
      <c r="E40" s="4">
        <v>200</v>
      </c>
      <c r="F40" s="2" t="s">
        <v>144</v>
      </c>
      <c r="G40" s="4" t="s">
        <v>146</v>
      </c>
      <c r="H40" s="20"/>
    </row>
    <row r="41" spans="1:8" x14ac:dyDescent="0.2">
      <c r="A41" s="1">
        <v>37</v>
      </c>
      <c r="B41" s="3" t="s">
        <v>64</v>
      </c>
      <c r="C41" s="4" t="s">
        <v>47</v>
      </c>
      <c r="D41" s="4" t="s">
        <v>34</v>
      </c>
      <c r="E41" s="4">
        <v>200</v>
      </c>
      <c r="F41" s="2" t="s">
        <v>144</v>
      </c>
      <c r="G41" s="4" t="s">
        <v>146</v>
      </c>
      <c r="H41" s="20"/>
    </row>
    <row r="42" spans="1:8" x14ac:dyDescent="0.2">
      <c r="A42" s="1">
        <v>38</v>
      </c>
      <c r="B42" s="3" t="s">
        <v>65</v>
      </c>
      <c r="C42" s="4" t="s">
        <v>48</v>
      </c>
      <c r="D42" s="4" t="s">
        <v>34</v>
      </c>
      <c r="E42" s="4">
        <v>2000</v>
      </c>
      <c r="F42" s="2" t="s">
        <v>144</v>
      </c>
      <c r="G42" s="4" t="s">
        <v>146</v>
      </c>
      <c r="H42" s="20"/>
    </row>
    <row r="43" spans="1:8" x14ac:dyDescent="0.2">
      <c r="A43" s="1">
        <v>39</v>
      </c>
      <c r="B43" s="3" t="s">
        <v>66</v>
      </c>
      <c r="C43" s="4" t="s">
        <v>48</v>
      </c>
      <c r="D43" s="4" t="s">
        <v>34</v>
      </c>
      <c r="E43" s="4">
        <v>2000</v>
      </c>
      <c r="F43" s="2" t="s">
        <v>144</v>
      </c>
      <c r="G43" s="4" t="s">
        <v>146</v>
      </c>
      <c r="H43" s="20"/>
    </row>
    <row r="44" spans="1:8" x14ac:dyDescent="0.2">
      <c r="A44" s="1">
        <v>40</v>
      </c>
      <c r="B44" s="3" t="s">
        <v>67</v>
      </c>
      <c r="C44" s="4" t="s">
        <v>48</v>
      </c>
      <c r="D44" s="4" t="s">
        <v>34</v>
      </c>
      <c r="E44" s="4">
        <v>2000</v>
      </c>
      <c r="F44" s="2" t="s">
        <v>144</v>
      </c>
      <c r="G44" s="4" t="s">
        <v>146</v>
      </c>
      <c r="H44" s="20"/>
    </row>
    <row r="45" spans="1:8" ht="25.5" x14ac:dyDescent="0.2">
      <c r="A45" s="1">
        <v>41</v>
      </c>
      <c r="B45" s="32" t="s">
        <v>121</v>
      </c>
      <c r="C45" s="18" t="s">
        <v>105</v>
      </c>
      <c r="D45" s="18" t="s">
        <v>31</v>
      </c>
      <c r="E45" s="24">
        <v>0.5</v>
      </c>
      <c r="F45" s="18" t="s">
        <v>145</v>
      </c>
      <c r="G45" s="4" t="s">
        <v>146</v>
      </c>
      <c r="H45" s="33"/>
    </row>
    <row r="46" spans="1:8" x14ac:dyDescent="0.2">
      <c r="A46" s="1">
        <v>42</v>
      </c>
      <c r="B46" s="32" t="s">
        <v>120</v>
      </c>
      <c r="C46" s="18" t="s">
        <v>105</v>
      </c>
      <c r="D46" s="4" t="s">
        <v>31</v>
      </c>
      <c r="E46" s="25">
        <v>0.8</v>
      </c>
      <c r="F46" s="2" t="s">
        <v>144</v>
      </c>
      <c r="G46" s="4" t="s">
        <v>146</v>
      </c>
      <c r="H46" s="20"/>
    </row>
    <row r="47" spans="1:8" x14ac:dyDescent="0.2">
      <c r="A47" s="1">
        <v>43</v>
      </c>
      <c r="B47" s="32" t="s">
        <v>119</v>
      </c>
      <c r="C47" s="18" t="s">
        <v>105</v>
      </c>
      <c r="D47" s="4" t="s">
        <v>31</v>
      </c>
      <c r="E47" s="25">
        <v>0.8</v>
      </c>
      <c r="F47" s="2" t="s">
        <v>144</v>
      </c>
      <c r="G47" s="4" t="s">
        <v>146</v>
      </c>
      <c r="H47" s="20"/>
    </row>
    <row r="48" spans="1:8" x14ac:dyDescent="0.2">
      <c r="A48" s="1">
        <v>44</v>
      </c>
      <c r="B48" s="3" t="s">
        <v>118</v>
      </c>
      <c r="C48" s="4" t="s">
        <v>105</v>
      </c>
      <c r="D48" s="4" t="s">
        <v>31</v>
      </c>
      <c r="E48" s="25">
        <v>0.8</v>
      </c>
      <c r="F48" s="2" t="s">
        <v>144</v>
      </c>
      <c r="G48" s="4" t="s">
        <v>146</v>
      </c>
      <c r="H48" s="20"/>
    </row>
    <row r="49" spans="1:8" x14ac:dyDescent="0.2">
      <c r="A49" s="1">
        <v>45</v>
      </c>
      <c r="B49" s="3" t="s">
        <v>117</v>
      </c>
      <c r="C49" s="4" t="s">
        <v>105</v>
      </c>
      <c r="D49" s="4" t="s">
        <v>31</v>
      </c>
      <c r="E49" s="25">
        <v>1</v>
      </c>
      <c r="F49" s="2" t="s">
        <v>144</v>
      </c>
      <c r="G49" s="4" t="s">
        <v>146</v>
      </c>
      <c r="H49" s="20"/>
    </row>
    <row r="50" spans="1:8" x14ac:dyDescent="0.2">
      <c r="A50" s="1">
        <v>46</v>
      </c>
      <c r="B50" s="3" t="s">
        <v>116</v>
      </c>
      <c r="C50" s="4" t="s">
        <v>105</v>
      </c>
      <c r="D50" s="4" t="s">
        <v>31</v>
      </c>
      <c r="E50" s="25">
        <v>1</v>
      </c>
      <c r="F50" s="2" t="s">
        <v>144</v>
      </c>
      <c r="G50" s="4" t="s">
        <v>146</v>
      </c>
      <c r="H50" s="20"/>
    </row>
    <row r="51" spans="1:8" x14ac:dyDescent="0.2">
      <c r="A51" s="1">
        <v>47</v>
      </c>
      <c r="B51" s="3" t="s">
        <v>115</v>
      </c>
      <c r="C51" s="4" t="s">
        <v>105</v>
      </c>
      <c r="D51" s="4" t="s">
        <v>31</v>
      </c>
      <c r="E51" s="25">
        <v>1</v>
      </c>
      <c r="F51" s="2" t="s">
        <v>144</v>
      </c>
      <c r="G51" s="4" t="s">
        <v>146</v>
      </c>
      <c r="H51" s="20"/>
    </row>
    <row r="52" spans="1:8" x14ac:dyDescent="0.2">
      <c r="A52" s="1">
        <v>48</v>
      </c>
      <c r="B52" s="3" t="s">
        <v>114</v>
      </c>
      <c r="C52" s="4" t="s">
        <v>105</v>
      </c>
      <c r="D52" s="4" t="s">
        <v>31</v>
      </c>
      <c r="E52" s="25">
        <v>1.8</v>
      </c>
      <c r="F52" s="2" t="s">
        <v>144</v>
      </c>
      <c r="G52" s="4" t="s">
        <v>146</v>
      </c>
      <c r="H52" s="20"/>
    </row>
    <row r="53" spans="1:8" x14ac:dyDescent="0.2">
      <c r="A53" s="1">
        <v>49</v>
      </c>
      <c r="B53" s="3" t="s">
        <v>113</v>
      </c>
      <c r="C53" s="4" t="s">
        <v>105</v>
      </c>
      <c r="D53" s="4" t="s">
        <v>31</v>
      </c>
      <c r="E53" s="25">
        <v>2</v>
      </c>
      <c r="F53" s="2" t="s">
        <v>144</v>
      </c>
      <c r="G53" s="4" t="s">
        <v>146</v>
      </c>
      <c r="H53" s="20"/>
    </row>
    <row r="54" spans="1:8" x14ac:dyDescent="0.2">
      <c r="A54" s="1">
        <v>50</v>
      </c>
      <c r="B54" s="3" t="s">
        <v>112</v>
      </c>
      <c r="C54" s="4" t="s">
        <v>106</v>
      </c>
      <c r="D54" s="4" t="s">
        <v>31</v>
      </c>
      <c r="E54" s="25">
        <v>0.5</v>
      </c>
      <c r="F54" s="2" t="s">
        <v>144</v>
      </c>
      <c r="G54" s="4" t="s">
        <v>146</v>
      </c>
      <c r="H54" s="20"/>
    </row>
    <row r="55" spans="1:8" x14ac:dyDescent="0.2">
      <c r="A55" s="1">
        <v>51</v>
      </c>
      <c r="B55" s="3" t="s">
        <v>111</v>
      </c>
      <c r="C55" s="4" t="s">
        <v>106</v>
      </c>
      <c r="D55" s="4" t="s">
        <v>31</v>
      </c>
      <c r="E55" s="25">
        <v>0.8</v>
      </c>
      <c r="F55" s="2" t="s">
        <v>144</v>
      </c>
      <c r="G55" s="4" t="s">
        <v>146</v>
      </c>
      <c r="H55" s="20"/>
    </row>
    <row r="56" spans="1:8" x14ac:dyDescent="0.2">
      <c r="A56" s="1">
        <v>52</v>
      </c>
      <c r="B56" s="3" t="s">
        <v>110</v>
      </c>
      <c r="C56" s="4" t="s">
        <v>106</v>
      </c>
      <c r="D56" s="4" t="s">
        <v>31</v>
      </c>
      <c r="E56" s="25">
        <v>0.8</v>
      </c>
      <c r="F56" s="2" t="s">
        <v>144</v>
      </c>
      <c r="G56" s="4" t="s">
        <v>146</v>
      </c>
      <c r="H56" s="20"/>
    </row>
    <row r="57" spans="1:8" x14ac:dyDescent="0.2">
      <c r="A57" s="1">
        <v>53</v>
      </c>
      <c r="B57" s="6" t="s">
        <v>123</v>
      </c>
      <c r="C57" s="4" t="s">
        <v>124</v>
      </c>
      <c r="D57" s="4" t="s">
        <v>31</v>
      </c>
      <c r="E57" s="25">
        <v>1</v>
      </c>
      <c r="F57" s="2" t="s">
        <v>144</v>
      </c>
      <c r="G57" s="4" t="s">
        <v>146</v>
      </c>
      <c r="H57" s="20"/>
    </row>
    <row r="58" spans="1:8" x14ac:dyDescent="0.2">
      <c r="A58" s="1">
        <v>54</v>
      </c>
      <c r="B58" s="6" t="s">
        <v>125</v>
      </c>
      <c r="C58" s="4" t="s">
        <v>126</v>
      </c>
      <c r="D58" s="4" t="s">
        <v>31</v>
      </c>
      <c r="E58" s="25">
        <v>10</v>
      </c>
      <c r="F58" s="2" t="s">
        <v>144</v>
      </c>
      <c r="G58" s="4" t="s">
        <v>146</v>
      </c>
      <c r="H58" s="20"/>
    </row>
    <row r="59" spans="1:8" x14ac:dyDescent="0.2">
      <c r="A59" s="1">
        <v>55</v>
      </c>
      <c r="B59" s="6" t="s">
        <v>127</v>
      </c>
      <c r="C59" s="4" t="s">
        <v>126</v>
      </c>
      <c r="D59" s="4" t="s">
        <v>31</v>
      </c>
      <c r="E59" s="25">
        <v>15</v>
      </c>
      <c r="F59" s="2" t="s">
        <v>144</v>
      </c>
      <c r="G59" s="4" t="s">
        <v>146</v>
      </c>
      <c r="H59" s="20"/>
    </row>
    <row r="60" spans="1:8" x14ac:dyDescent="0.2">
      <c r="A60" s="1">
        <v>56</v>
      </c>
      <c r="B60" s="34" t="s">
        <v>128</v>
      </c>
      <c r="C60" s="35" t="s">
        <v>126</v>
      </c>
      <c r="D60" s="4" t="s">
        <v>31</v>
      </c>
      <c r="E60" s="26">
        <v>20</v>
      </c>
      <c r="F60" s="2" t="s">
        <v>144</v>
      </c>
      <c r="G60" s="4" t="s">
        <v>146</v>
      </c>
      <c r="H60" s="20"/>
    </row>
    <row r="61" spans="1:8" ht="25.5" x14ac:dyDescent="0.2">
      <c r="A61" s="1">
        <v>57</v>
      </c>
      <c r="B61" s="3" t="s">
        <v>72</v>
      </c>
      <c r="C61" s="4" t="s">
        <v>80</v>
      </c>
      <c r="D61" s="4" t="s">
        <v>31</v>
      </c>
      <c r="E61" s="4">
        <v>6</v>
      </c>
      <c r="F61" s="4" t="s">
        <v>143</v>
      </c>
      <c r="G61" s="4" t="s">
        <v>146</v>
      </c>
      <c r="H61" s="20"/>
    </row>
    <row r="62" spans="1:8" x14ac:dyDescent="0.2">
      <c r="A62" s="1">
        <v>58</v>
      </c>
      <c r="B62" s="3" t="s">
        <v>73</v>
      </c>
      <c r="C62" s="4" t="s">
        <v>48</v>
      </c>
      <c r="D62" s="4" t="s">
        <v>31</v>
      </c>
      <c r="E62" s="36">
        <v>12</v>
      </c>
      <c r="F62" s="2" t="s">
        <v>144</v>
      </c>
      <c r="G62" s="4" t="s">
        <v>146</v>
      </c>
      <c r="H62" s="20"/>
    </row>
    <row r="63" spans="1:8" x14ac:dyDescent="0.2">
      <c r="A63" s="1">
        <v>59</v>
      </c>
      <c r="B63" s="3" t="s">
        <v>74</v>
      </c>
      <c r="C63" s="4" t="s">
        <v>80</v>
      </c>
      <c r="D63" s="4" t="s">
        <v>31</v>
      </c>
      <c r="E63" s="4">
        <v>4</v>
      </c>
      <c r="F63" s="2" t="s">
        <v>144</v>
      </c>
      <c r="G63" s="4" t="s">
        <v>146</v>
      </c>
      <c r="H63" s="20"/>
    </row>
    <row r="64" spans="1:8" ht="25.5" x14ac:dyDescent="0.2">
      <c r="A64" s="1">
        <v>60</v>
      </c>
      <c r="B64" s="37" t="s">
        <v>109</v>
      </c>
      <c r="C64" s="4" t="s">
        <v>107</v>
      </c>
      <c r="D64" s="4" t="s">
        <v>31</v>
      </c>
      <c r="E64" s="27">
        <v>0.1</v>
      </c>
      <c r="F64" s="18" t="s">
        <v>145</v>
      </c>
      <c r="G64" s="4" t="s">
        <v>146</v>
      </c>
      <c r="H64" s="20"/>
    </row>
    <row r="65" spans="1:8" x14ac:dyDescent="0.2">
      <c r="A65" s="1">
        <v>61</v>
      </c>
      <c r="B65" s="6" t="s">
        <v>108</v>
      </c>
      <c r="C65" s="4" t="s">
        <v>107</v>
      </c>
      <c r="D65" s="4" t="s">
        <v>31</v>
      </c>
      <c r="E65" s="28">
        <v>0.15</v>
      </c>
      <c r="F65" s="2" t="s">
        <v>144</v>
      </c>
      <c r="G65" s="4" t="s">
        <v>146</v>
      </c>
      <c r="H65" s="20"/>
    </row>
    <row r="66" spans="1:8" x14ac:dyDescent="0.2">
      <c r="A66" s="1">
        <v>62</v>
      </c>
      <c r="B66" s="6" t="s">
        <v>122</v>
      </c>
      <c r="C66" s="4" t="s">
        <v>107</v>
      </c>
      <c r="D66" s="4" t="s">
        <v>31</v>
      </c>
      <c r="E66" s="28">
        <v>0.15</v>
      </c>
      <c r="F66" s="2" t="s">
        <v>144</v>
      </c>
      <c r="G66" s="4" t="s">
        <v>146</v>
      </c>
      <c r="H66" s="20"/>
    </row>
    <row r="67" spans="1:8" ht="25.5" x14ac:dyDescent="0.2">
      <c r="A67" s="1">
        <v>63</v>
      </c>
      <c r="B67" s="3" t="s">
        <v>83</v>
      </c>
      <c r="C67" s="4"/>
      <c r="D67" s="4" t="s">
        <v>31</v>
      </c>
      <c r="E67" s="4">
        <v>7.5</v>
      </c>
      <c r="F67" s="4" t="s">
        <v>143</v>
      </c>
      <c r="G67" s="4" t="s">
        <v>146</v>
      </c>
      <c r="H67" s="20"/>
    </row>
    <row r="68" spans="1:8" x14ac:dyDescent="0.2">
      <c r="A68" s="1">
        <v>64</v>
      </c>
      <c r="B68" s="3" t="s">
        <v>84</v>
      </c>
      <c r="C68" s="4"/>
      <c r="D68" s="4" t="s">
        <v>31</v>
      </c>
      <c r="E68" s="4">
        <v>7.5</v>
      </c>
      <c r="F68" s="2" t="s">
        <v>144</v>
      </c>
      <c r="G68" s="4" t="s">
        <v>146</v>
      </c>
      <c r="H68" s="20"/>
    </row>
    <row r="69" spans="1:8" x14ac:dyDescent="0.2">
      <c r="A69" s="1">
        <v>65</v>
      </c>
      <c r="B69" s="3" t="s">
        <v>87</v>
      </c>
      <c r="C69" s="4"/>
      <c r="D69" s="4" t="s">
        <v>78</v>
      </c>
      <c r="E69" s="4">
        <v>500</v>
      </c>
      <c r="F69" s="2" t="s">
        <v>144</v>
      </c>
      <c r="G69" s="4" t="s">
        <v>146</v>
      </c>
      <c r="H69" s="20"/>
    </row>
    <row r="70" spans="1:8" x14ac:dyDescent="0.2">
      <c r="A70" s="1">
        <v>66</v>
      </c>
      <c r="B70" s="3" t="s">
        <v>88</v>
      </c>
      <c r="C70" s="4"/>
      <c r="D70" s="4" t="s">
        <v>78</v>
      </c>
      <c r="E70" s="4">
        <v>500</v>
      </c>
      <c r="F70" s="2" t="s">
        <v>144</v>
      </c>
      <c r="G70" s="4" t="s">
        <v>146</v>
      </c>
      <c r="H70" s="20"/>
    </row>
    <row r="71" spans="1:8" x14ac:dyDescent="0.2">
      <c r="A71" s="1">
        <v>67</v>
      </c>
      <c r="B71" s="3" t="s">
        <v>89</v>
      </c>
      <c r="C71" s="4"/>
      <c r="D71" s="4" t="s">
        <v>78</v>
      </c>
      <c r="E71" s="4">
        <v>500</v>
      </c>
      <c r="F71" s="2" t="s">
        <v>144</v>
      </c>
      <c r="G71" s="4" t="s">
        <v>146</v>
      </c>
      <c r="H71" s="20"/>
    </row>
    <row r="72" spans="1:8" x14ac:dyDescent="0.2">
      <c r="A72" s="1">
        <v>68</v>
      </c>
      <c r="B72" s="3" t="s">
        <v>90</v>
      </c>
      <c r="C72" s="4"/>
      <c r="D72" s="4" t="s">
        <v>78</v>
      </c>
      <c r="E72" s="4">
        <v>500</v>
      </c>
      <c r="F72" s="2" t="s">
        <v>144</v>
      </c>
      <c r="G72" s="4" t="s">
        <v>146</v>
      </c>
      <c r="H72" s="20"/>
    </row>
    <row r="73" spans="1:8" x14ac:dyDescent="0.2">
      <c r="A73" s="1">
        <v>69</v>
      </c>
      <c r="B73" s="3" t="s">
        <v>85</v>
      </c>
      <c r="C73" s="4"/>
      <c r="D73" s="4" t="s">
        <v>86</v>
      </c>
      <c r="E73" s="4">
        <v>750</v>
      </c>
      <c r="F73" s="2" t="s">
        <v>144</v>
      </c>
      <c r="G73" s="4" t="s">
        <v>146</v>
      </c>
      <c r="H73" s="20"/>
    </row>
    <row r="74" spans="1:8" x14ac:dyDescent="0.2">
      <c r="A74" s="1">
        <v>70</v>
      </c>
      <c r="B74" s="3" t="s">
        <v>91</v>
      </c>
      <c r="C74" s="4"/>
      <c r="D74" s="4" t="s">
        <v>86</v>
      </c>
      <c r="E74" s="4">
        <v>750</v>
      </c>
      <c r="F74" s="2" t="s">
        <v>144</v>
      </c>
      <c r="G74" s="4" t="s">
        <v>146</v>
      </c>
      <c r="H74" s="20"/>
    </row>
    <row r="75" spans="1:8" ht="51" x14ac:dyDescent="0.2">
      <c r="A75" s="1">
        <v>71</v>
      </c>
      <c r="B75" s="3" t="s">
        <v>134</v>
      </c>
      <c r="C75" s="4" t="s">
        <v>138</v>
      </c>
      <c r="D75" s="4" t="s">
        <v>95</v>
      </c>
      <c r="E75" s="4">
        <v>8</v>
      </c>
      <c r="F75" s="2" t="s">
        <v>144</v>
      </c>
      <c r="G75" s="4" t="s">
        <v>146</v>
      </c>
      <c r="H75" s="20"/>
    </row>
    <row r="76" spans="1:8" x14ac:dyDescent="0.2">
      <c r="A76" s="1">
        <v>72</v>
      </c>
      <c r="B76" s="3" t="s">
        <v>68</v>
      </c>
      <c r="C76" s="4"/>
      <c r="D76" s="4" t="s">
        <v>34</v>
      </c>
      <c r="E76" s="4">
        <v>2000</v>
      </c>
      <c r="F76" s="2" t="s">
        <v>144</v>
      </c>
      <c r="G76" s="4" t="s">
        <v>146</v>
      </c>
      <c r="H76" s="20"/>
    </row>
    <row r="77" spans="1:8" x14ac:dyDescent="0.2">
      <c r="A77" s="1"/>
      <c r="B77" s="46" t="s">
        <v>139</v>
      </c>
      <c r="C77" s="47"/>
      <c r="D77" s="47"/>
      <c r="E77" s="47"/>
      <c r="F77" s="47"/>
      <c r="G77" s="47"/>
      <c r="H77" s="48"/>
    </row>
    <row r="78" spans="1:8" ht="25.5" x14ac:dyDescent="0.2">
      <c r="A78" s="1">
        <v>73</v>
      </c>
      <c r="B78" s="3" t="s">
        <v>163</v>
      </c>
      <c r="C78" s="4" t="s">
        <v>135</v>
      </c>
      <c r="D78" s="4" t="s">
        <v>95</v>
      </c>
      <c r="E78" s="4">
        <v>20</v>
      </c>
      <c r="F78" s="18" t="s">
        <v>145</v>
      </c>
      <c r="G78" s="4" t="s">
        <v>146</v>
      </c>
      <c r="H78" s="20"/>
    </row>
    <row r="79" spans="1:8" ht="25.5" x14ac:dyDescent="0.2">
      <c r="A79" s="1">
        <v>74</v>
      </c>
      <c r="B79" s="3" t="s">
        <v>164</v>
      </c>
      <c r="C79" s="4" t="s">
        <v>136</v>
      </c>
      <c r="D79" s="4" t="s">
        <v>95</v>
      </c>
      <c r="E79" s="4">
        <v>20</v>
      </c>
      <c r="F79" s="2" t="s">
        <v>144</v>
      </c>
      <c r="G79" s="4" t="s">
        <v>146</v>
      </c>
      <c r="H79" s="20"/>
    </row>
    <row r="80" spans="1:8" ht="25.5" x14ac:dyDescent="0.2">
      <c r="A80" s="1">
        <v>75</v>
      </c>
      <c r="B80" s="3" t="s">
        <v>165</v>
      </c>
      <c r="C80" s="4" t="s">
        <v>96</v>
      </c>
      <c r="D80" s="4" t="s">
        <v>95</v>
      </c>
      <c r="E80" s="4">
        <v>4</v>
      </c>
      <c r="F80" s="2" t="s">
        <v>144</v>
      </c>
      <c r="G80" s="4" t="s">
        <v>146</v>
      </c>
      <c r="H80" s="20"/>
    </row>
    <row r="81" spans="1:8" ht="25.5" x14ac:dyDescent="0.2">
      <c r="A81" s="1">
        <v>76</v>
      </c>
      <c r="B81" s="3" t="s">
        <v>166</v>
      </c>
      <c r="C81" s="4" t="s">
        <v>96</v>
      </c>
      <c r="D81" s="4" t="s">
        <v>95</v>
      </c>
      <c r="E81" s="4">
        <v>4</v>
      </c>
      <c r="F81" s="2" t="s">
        <v>144</v>
      </c>
      <c r="G81" s="4" t="s">
        <v>146</v>
      </c>
      <c r="H81" s="20"/>
    </row>
    <row r="82" spans="1:8" x14ac:dyDescent="0.2">
      <c r="A82" s="1">
        <v>77</v>
      </c>
      <c r="B82" s="3" t="s">
        <v>152</v>
      </c>
      <c r="C82" s="4" t="s">
        <v>97</v>
      </c>
      <c r="D82" s="4" t="s">
        <v>129</v>
      </c>
      <c r="E82" s="4">
        <v>3</v>
      </c>
      <c r="F82" s="2" t="s">
        <v>144</v>
      </c>
      <c r="G82" s="4" t="s">
        <v>146</v>
      </c>
      <c r="H82" s="20"/>
    </row>
    <row r="83" spans="1:8" ht="25.5" x14ac:dyDescent="0.2">
      <c r="A83" s="1">
        <v>78</v>
      </c>
      <c r="B83" s="3" t="s">
        <v>70</v>
      </c>
      <c r="C83" s="4" t="s">
        <v>71</v>
      </c>
      <c r="D83" s="4" t="s">
        <v>78</v>
      </c>
      <c r="E83" s="4">
        <v>300</v>
      </c>
      <c r="F83" s="4" t="s">
        <v>143</v>
      </c>
      <c r="G83" s="4" t="s">
        <v>146</v>
      </c>
      <c r="H83" s="20"/>
    </row>
    <row r="84" spans="1:8" ht="25.5" x14ac:dyDescent="0.2">
      <c r="A84" s="1">
        <v>79</v>
      </c>
      <c r="B84" s="3" t="s">
        <v>167</v>
      </c>
      <c r="C84" s="4" t="s">
        <v>76</v>
      </c>
      <c r="D84" s="4" t="s">
        <v>129</v>
      </c>
      <c r="E84" s="19">
        <v>4</v>
      </c>
      <c r="F84" s="2" t="s">
        <v>144</v>
      </c>
      <c r="G84" s="4" t="s">
        <v>146</v>
      </c>
      <c r="H84" s="20"/>
    </row>
    <row r="85" spans="1:8" ht="25.5" x14ac:dyDescent="0.2">
      <c r="A85" s="1">
        <v>80</v>
      </c>
      <c r="B85" s="3" t="s">
        <v>153</v>
      </c>
      <c r="C85" s="4" t="s">
        <v>98</v>
      </c>
      <c r="D85" s="4" t="s">
        <v>129</v>
      </c>
      <c r="E85" s="4">
        <v>1</v>
      </c>
      <c r="F85" s="18" t="s">
        <v>145</v>
      </c>
      <c r="G85" s="4" t="s">
        <v>146</v>
      </c>
      <c r="H85" s="20"/>
    </row>
    <row r="86" spans="1:8" x14ac:dyDescent="0.2">
      <c r="A86" s="1">
        <v>81</v>
      </c>
      <c r="B86" s="3" t="s">
        <v>154</v>
      </c>
      <c r="C86" s="4" t="s">
        <v>97</v>
      </c>
      <c r="D86" s="4" t="s">
        <v>129</v>
      </c>
      <c r="E86" s="4">
        <v>2</v>
      </c>
      <c r="F86" s="2" t="s">
        <v>144</v>
      </c>
      <c r="G86" s="4" t="s">
        <v>146</v>
      </c>
      <c r="H86" s="20"/>
    </row>
    <row r="87" spans="1:8" ht="25.5" x14ac:dyDescent="0.2">
      <c r="A87" s="1">
        <v>82</v>
      </c>
      <c r="B87" s="3" t="s">
        <v>69</v>
      </c>
      <c r="C87" s="4" t="s">
        <v>71</v>
      </c>
      <c r="D87" s="4" t="s">
        <v>78</v>
      </c>
      <c r="E87" s="4">
        <v>300</v>
      </c>
      <c r="F87" s="4" t="s">
        <v>143</v>
      </c>
      <c r="G87" s="4" t="s">
        <v>146</v>
      </c>
      <c r="H87" s="20"/>
    </row>
    <row r="88" spans="1:8" x14ac:dyDescent="0.2">
      <c r="A88" s="1">
        <v>83</v>
      </c>
      <c r="B88" s="3" t="s">
        <v>159</v>
      </c>
      <c r="C88" s="4" t="s">
        <v>71</v>
      </c>
      <c r="D88" s="4" t="s">
        <v>129</v>
      </c>
      <c r="E88" s="4">
        <v>4</v>
      </c>
      <c r="F88" s="2" t="s">
        <v>144</v>
      </c>
      <c r="G88" s="4" t="s">
        <v>146</v>
      </c>
      <c r="H88" s="20"/>
    </row>
    <row r="89" spans="1:8" x14ac:dyDescent="0.2">
      <c r="A89" s="1">
        <v>84</v>
      </c>
      <c r="B89" s="3" t="s">
        <v>155</v>
      </c>
      <c r="C89" s="4" t="s">
        <v>71</v>
      </c>
      <c r="D89" s="4" t="s">
        <v>129</v>
      </c>
      <c r="E89" s="4">
        <v>4</v>
      </c>
      <c r="F89" s="2" t="s">
        <v>144</v>
      </c>
      <c r="G89" s="4" t="s">
        <v>146</v>
      </c>
      <c r="H89" s="20"/>
    </row>
    <row r="90" spans="1:8" ht="25.5" x14ac:dyDescent="0.2">
      <c r="A90" s="1">
        <v>85</v>
      </c>
      <c r="B90" s="3" t="s">
        <v>156</v>
      </c>
      <c r="C90" s="4" t="s">
        <v>99</v>
      </c>
      <c r="D90" s="4" t="s">
        <v>129</v>
      </c>
      <c r="E90" s="4">
        <v>5</v>
      </c>
      <c r="F90" s="18" t="s">
        <v>145</v>
      </c>
      <c r="G90" s="4" t="s">
        <v>146</v>
      </c>
      <c r="H90" s="20"/>
    </row>
    <row r="91" spans="1:8" ht="25.5" x14ac:dyDescent="0.2">
      <c r="A91" s="1">
        <v>86</v>
      </c>
      <c r="B91" s="3" t="s">
        <v>171</v>
      </c>
      <c r="C91" s="4" t="s">
        <v>71</v>
      </c>
      <c r="D91" s="4" t="s">
        <v>129</v>
      </c>
      <c r="E91" s="4">
        <v>2</v>
      </c>
      <c r="F91" s="4" t="s">
        <v>143</v>
      </c>
      <c r="G91" s="4" t="s">
        <v>146</v>
      </c>
      <c r="H91" s="20"/>
    </row>
    <row r="92" spans="1:8" ht="25.5" x14ac:dyDescent="0.2">
      <c r="A92" s="1">
        <v>87</v>
      </c>
      <c r="B92" s="3" t="s">
        <v>160</v>
      </c>
      <c r="C92" s="4" t="s">
        <v>100</v>
      </c>
      <c r="D92" s="4" t="s">
        <v>129</v>
      </c>
      <c r="E92" s="4">
        <v>3</v>
      </c>
      <c r="F92" s="18" t="s">
        <v>145</v>
      </c>
      <c r="G92" s="4" t="s">
        <v>146</v>
      </c>
      <c r="H92" s="20"/>
    </row>
    <row r="93" spans="1:8" ht="25.5" x14ac:dyDescent="0.2">
      <c r="A93" s="1">
        <v>88</v>
      </c>
      <c r="B93" s="3" t="s">
        <v>157</v>
      </c>
      <c r="C93" s="4" t="s">
        <v>71</v>
      </c>
      <c r="D93" s="4" t="s">
        <v>129</v>
      </c>
      <c r="E93" s="4">
        <v>1</v>
      </c>
      <c r="F93" s="4" t="s">
        <v>143</v>
      </c>
      <c r="G93" s="4" t="s">
        <v>146</v>
      </c>
      <c r="H93" s="20"/>
    </row>
    <row r="94" spans="1:8" x14ac:dyDescent="0.2">
      <c r="A94" s="1">
        <v>89</v>
      </c>
      <c r="B94" s="3" t="s">
        <v>172</v>
      </c>
      <c r="C94" s="4" t="s">
        <v>77</v>
      </c>
      <c r="D94" s="4" t="s">
        <v>129</v>
      </c>
      <c r="E94" s="19">
        <v>4</v>
      </c>
      <c r="F94" s="2" t="s">
        <v>144</v>
      </c>
      <c r="G94" s="4" t="s">
        <v>146</v>
      </c>
      <c r="H94" s="20"/>
    </row>
    <row r="95" spans="1:8" ht="25.5" x14ac:dyDescent="0.2">
      <c r="A95" s="1">
        <v>90</v>
      </c>
      <c r="B95" s="3" t="s">
        <v>158</v>
      </c>
      <c r="C95" s="4" t="s">
        <v>100</v>
      </c>
      <c r="D95" s="4" t="s">
        <v>129</v>
      </c>
      <c r="E95" s="4">
        <v>1</v>
      </c>
      <c r="F95" s="18" t="s">
        <v>145</v>
      </c>
      <c r="G95" s="4" t="s">
        <v>146</v>
      </c>
      <c r="H95" s="20"/>
    </row>
    <row r="96" spans="1:8" ht="25.5" x14ac:dyDescent="0.2">
      <c r="A96" s="1">
        <v>91</v>
      </c>
      <c r="B96" s="3" t="s">
        <v>173</v>
      </c>
      <c r="C96" s="4" t="s">
        <v>71</v>
      </c>
      <c r="D96" s="4" t="s">
        <v>129</v>
      </c>
      <c r="E96" s="4">
        <v>1</v>
      </c>
      <c r="F96" s="4" t="s">
        <v>143</v>
      </c>
      <c r="G96" s="4" t="s">
        <v>146</v>
      </c>
      <c r="H96" s="20"/>
    </row>
    <row r="97" spans="1:8" ht="25.5" x14ac:dyDescent="0.2">
      <c r="A97" s="1">
        <v>92</v>
      </c>
      <c r="B97" s="3" t="s">
        <v>161</v>
      </c>
      <c r="C97" s="4" t="s">
        <v>71</v>
      </c>
      <c r="D97" s="4" t="s">
        <v>129</v>
      </c>
      <c r="E97" s="19">
        <v>10</v>
      </c>
      <c r="F97" s="4" t="s">
        <v>143</v>
      </c>
      <c r="G97" s="4" t="s">
        <v>146</v>
      </c>
      <c r="H97" s="20"/>
    </row>
    <row r="98" spans="1:8" ht="25.5" x14ac:dyDescent="0.2">
      <c r="A98" s="1">
        <v>93</v>
      </c>
      <c r="B98" s="34" t="s">
        <v>174</v>
      </c>
      <c r="C98" s="35" t="s">
        <v>100</v>
      </c>
      <c r="D98" s="4" t="s">
        <v>129</v>
      </c>
      <c r="E98" s="4">
        <v>3</v>
      </c>
      <c r="F98" s="18" t="s">
        <v>145</v>
      </c>
      <c r="G98" s="4" t="s">
        <v>146</v>
      </c>
      <c r="H98" s="20"/>
    </row>
    <row r="99" spans="1:8" ht="25.5" x14ac:dyDescent="0.2">
      <c r="A99" s="1">
        <v>94</v>
      </c>
      <c r="B99" s="6" t="s">
        <v>175</v>
      </c>
      <c r="C99" s="4" t="s">
        <v>100</v>
      </c>
      <c r="D99" s="4" t="s">
        <v>129</v>
      </c>
      <c r="E99" s="4">
        <v>1</v>
      </c>
      <c r="F99" s="2" t="s">
        <v>144</v>
      </c>
      <c r="G99" s="4" t="s">
        <v>146</v>
      </c>
      <c r="H99" s="20"/>
    </row>
    <row r="100" spans="1:8" x14ac:dyDescent="0.2">
      <c r="A100" s="1"/>
      <c r="B100" s="17" t="s">
        <v>75</v>
      </c>
      <c r="G100" s="4"/>
      <c r="H100" s="40"/>
    </row>
    <row r="101" spans="1:8" ht="25.5" x14ac:dyDescent="0.2">
      <c r="A101" s="1">
        <v>95</v>
      </c>
      <c r="B101" s="3" t="s">
        <v>82</v>
      </c>
      <c r="C101" s="4" t="s">
        <v>30</v>
      </c>
      <c r="D101" s="4" t="s">
        <v>34</v>
      </c>
      <c r="E101" s="19">
        <v>300</v>
      </c>
      <c r="F101" s="4" t="s">
        <v>143</v>
      </c>
      <c r="G101" s="4" t="s">
        <v>146</v>
      </c>
      <c r="H101" s="20"/>
    </row>
    <row r="102" spans="1:8" x14ac:dyDescent="0.2">
      <c r="A102" s="1">
        <v>96</v>
      </c>
      <c r="B102" s="3" t="s">
        <v>81</v>
      </c>
      <c r="C102" s="4" t="s">
        <v>30</v>
      </c>
      <c r="D102" s="4" t="s">
        <v>34</v>
      </c>
      <c r="E102" s="19">
        <v>300</v>
      </c>
      <c r="F102" s="2" t="s">
        <v>144</v>
      </c>
      <c r="G102" s="4" t="s">
        <v>146</v>
      </c>
      <c r="H102" s="20"/>
    </row>
    <row r="103" spans="1:8" x14ac:dyDescent="0.2">
      <c r="A103" s="13"/>
      <c r="B103" s="14"/>
      <c r="C103" s="41"/>
      <c r="D103" s="41"/>
      <c r="E103" s="41"/>
      <c r="F103" s="42"/>
      <c r="G103" s="13"/>
      <c r="H103" s="43"/>
    </row>
    <row r="104" spans="1:8" x14ac:dyDescent="0.2">
      <c r="A104" s="49"/>
      <c r="B104" s="49"/>
      <c r="C104" s="49"/>
      <c r="D104" s="49"/>
      <c r="E104" s="49"/>
      <c r="F104" s="49"/>
      <c r="G104" s="49"/>
      <c r="H104" s="29"/>
    </row>
    <row r="105" spans="1:8" x14ac:dyDescent="0.2">
      <c r="A105" s="49" t="s">
        <v>8</v>
      </c>
      <c r="B105" s="49"/>
      <c r="C105" s="49"/>
      <c r="D105" s="49"/>
      <c r="E105" s="49"/>
      <c r="F105" s="49"/>
      <c r="G105" s="49"/>
      <c r="H105" s="49"/>
    </row>
    <row r="106" spans="1:8" ht="30.75" customHeight="1" x14ac:dyDescent="0.2">
      <c r="A106" s="50" t="s">
        <v>176</v>
      </c>
      <c r="B106" s="50"/>
      <c r="C106" s="50"/>
      <c r="D106" s="50"/>
      <c r="E106" s="50"/>
      <c r="F106" s="50"/>
      <c r="G106" s="50"/>
      <c r="H106" s="50"/>
    </row>
    <row r="107" spans="1:8" ht="9.75" customHeight="1" x14ac:dyDescent="0.2">
      <c r="A107" s="51" t="s">
        <v>9</v>
      </c>
      <c r="B107" s="51"/>
      <c r="C107" s="51"/>
      <c r="D107" s="51"/>
      <c r="E107" s="51"/>
      <c r="F107" s="51"/>
      <c r="G107" s="51"/>
      <c r="H107" s="51"/>
    </row>
    <row r="108" spans="1:8" ht="9.75" customHeight="1" x14ac:dyDescent="0.2">
      <c r="A108" s="51" t="s">
        <v>10</v>
      </c>
      <c r="B108" s="51"/>
      <c r="C108" s="51"/>
      <c r="D108" s="51"/>
      <c r="E108" s="51"/>
      <c r="F108" s="51"/>
      <c r="G108" s="51"/>
      <c r="H108" s="51"/>
    </row>
    <row r="109" spans="1:8" ht="9.75" customHeight="1" x14ac:dyDescent="0.2">
      <c r="A109" s="51" t="s">
        <v>11</v>
      </c>
      <c r="B109" s="51"/>
      <c r="C109" s="51"/>
      <c r="D109" s="51"/>
      <c r="E109" s="51"/>
      <c r="F109" s="51"/>
      <c r="G109" s="51"/>
      <c r="H109" s="51"/>
    </row>
    <row r="110" spans="1:8" ht="9.75" customHeight="1" x14ac:dyDescent="0.2">
      <c r="A110" s="51" t="s">
        <v>12</v>
      </c>
      <c r="B110" s="51"/>
      <c r="C110" s="51"/>
      <c r="D110" s="51"/>
      <c r="E110" s="51"/>
      <c r="F110" s="51"/>
      <c r="G110" s="51"/>
      <c r="H110" s="51"/>
    </row>
    <row r="111" spans="1:8" ht="9.75" customHeight="1" x14ac:dyDescent="0.2">
      <c r="A111" s="51" t="s">
        <v>13</v>
      </c>
      <c r="B111" s="51"/>
      <c r="C111" s="51"/>
      <c r="D111" s="51"/>
      <c r="E111" s="51"/>
      <c r="F111" s="51"/>
      <c r="G111" s="51"/>
      <c r="H111" s="51"/>
    </row>
    <row r="112" spans="1:8" ht="9.75" customHeight="1" x14ac:dyDescent="0.2">
      <c r="A112" s="51" t="s">
        <v>14</v>
      </c>
      <c r="B112" s="51"/>
      <c r="C112" s="51"/>
      <c r="D112" s="51"/>
      <c r="E112" s="51"/>
      <c r="F112" s="51"/>
      <c r="G112" s="51"/>
      <c r="H112" s="51"/>
    </row>
    <row r="113" spans="1:8" ht="9.75" customHeight="1" x14ac:dyDescent="0.2">
      <c r="A113" s="44" t="s">
        <v>15</v>
      </c>
      <c r="B113" s="44"/>
      <c r="C113" s="44"/>
      <c r="D113" s="44"/>
      <c r="E113" s="44"/>
      <c r="F113" s="44"/>
      <c r="G113" s="44"/>
      <c r="H113" s="44"/>
    </row>
    <row r="114" spans="1:8" ht="9.75" customHeight="1" x14ac:dyDescent="0.2">
      <c r="A114" s="44" t="s">
        <v>16</v>
      </c>
      <c r="B114" s="44"/>
      <c r="C114" s="44"/>
      <c r="D114" s="44"/>
      <c r="E114" s="44"/>
      <c r="F114" s="44"/>
      <c r="G114" s="44"/>
      <c r="H114" s="44"/>
    </row>
    <row r="115" spans="1:8" ht="9.75" customHeight="1" x14ac:dyDescent="0.2">
      <c r="A115" s="44" t="s">
        <v>17</v>
      </c>
      <c r="B115" s="44"/>
      <c r="C115" s="44"/>
      <c r="D115" s="44"/>
      <c r="E115" s="44"/>
      <c r="F115" s="44"/>
      <c r="G115" s="44"/>
      <c r="H115" s="44"/>
    </row>
    <row r="116" spans="1:8" ht="9.75" customHeight="1" x14ac:dyDescent="0.2">
      <c r="A116" s="44" t="s">
        <v>18</v>
      </c>
      <c r="B116" s="44"/>
      <c r="C116" s="44"/>
      <c r="D116" s="44"/>
      <c r="E116" s="44"/>
      <c r="F116" s="44"/>
      <c r="G116" s="44"/>
      <c r="H116" s="44"/>
    </row>
    <row r="117" spans="1:8" ht="9.75" customHeight="1" x14ac:dyDescent="0.2">
      <c r="A117" s="44" t="s">
        <v>19</v>
      </c>
      <c r="B117" s="44"/>
      <c r="C117" s="44"/>
      <c r="D117" s="44"/>
      <c r="E117" s="44"/>
      <c r="F117" s="44"/>
      <c r="G117" s="44"/>
      <c r="H117" s="44"/>
    </row>
    <row r="118" spans="1:8" ht="9.75" customHeight="1" x14ac:dyDescent="0.2">
      <c r="A118" s="44" t="s">
        <v>20</v>
      </c>
      <c r="B118" s="44"/>
      <c r="C118" s="44"/>
      <c r="D118" s="44"/>
      <c r="E118" s="44"/>
      <c r="F118" s="44"/>
      <c r="G118" s="44"/>
      <c r="H118" s="44"/>
    </row>
    <row r="119" spans="1:8" ht="9.75" customHeight="1" x14ac:dyDescent="0.2">
      <c r="A119" s="52" t="s">
        <v>21</v>
      </c>
      <c r="B119" s="52"/>
      <c r="C119" s="52"/>
      <c r="D119" s="52"/>
      <c r="E119" s="52"/>
      <c r="F119" s="52"/>
      <c r="G119" s="52"/>
      <c r="H119" s="52"/>
    </row>
    <row r="120" spans="1:8" ht="9.75" customHeight="1" x14ac:dyDescent="0.2">
      <c r="A120" s="44" t="s">
        <v>22</v>
      </c>
      <c r="B120" s="44"/>
      <c r="C120" s="44"/>
      <c r="D120" s="44"/>
      <c r="E120" s="44"/>
      <c r="F120" s="44"/>
      <c r="G120" s="44"/>
      <c r="H120" s="44"/>
    </row>
    <row r="121" spans="1:8" ht="9.75" customHeight="1" x14ac:dyDescent="0.2">
      <c r="A121" s="44" t="s">
        <v>23</v>
      </c>
      <c r="B121" s="44"/>
      <c r="C121" s="44"/>
      <c r="D121" s="44"/>
      <c r="E121" s="44"/>
      <c r="F121" s="44"/>
      <c r="G121" s="44"/>
      <c r="H121" s="44"/>
    </row>
    <row r="122" spans="1:8" ht="9.75" customHeight="1" x14ac:dyDescent="0.2">
      <c r="A122" s="44" t="s">
        <v>24</v>
      </c>
      <c r="B122" s="44"/>
      <c r="C122" s="44"/>
      <c r="D122" s="44"/>
      <c r="E122" s="44"/>
      <c r="F122" s="44"/>
      <c r="G122" s="44"/>
      <c r="H122" s="44"/>
    </row>
    <row r="123" spans="1:8" ht="9.75" customHeight="1" x14ac:dyDescent="0.2">
      <c r="A123" s="44" t="s">
        <v>25</v>
      </c>
      <c r="B123" s="44"/>
      <c r="C123" s="44"/>
      <c r="D123" s="44"/>
      <c r="E123" s="44"/>
      <c r="F123" s="44"/>
      <c r="G123" s="44"/>
      <c r="H123" s="44"/>
    </row>
    <row r="124" spans="1:8" ht="9.75" customHeight="1" x14ac:dyDescent="0.2">
      <c r="A124" s="44" t="s">
        <v>26</v>
      </c>
      <c r="B124" s="44"/>
      <c r="C124" s="44"/>
      <c r="D124" s="44"/>
      <c r="E124" s="44"/>
      <c r="F124" s="44"/>
      <c r="G124" s="44"/>
      <c r="H124" s="44"/>
    </row>
    <row r="125" spans="1:8" ht="9.75" customHeight="1" x14ac:dyDescent="0.2">
      <c r="A125" s="44" t="s">
        <v>27</v>
      </c>
      <c r="B125" s="44"/>
      <c r="C125" s="44"/>
      <c r="D125" s="44"/>
      <c r="E125" s="44"/>
      <c r="F125" s="44"/>
      <c r="G125" s="44"/>
      <c r="H125" s="44"/>
    </row>
    <row r="126" spans="1:8" ht="9.75" customHeight="1" x14ac:dyDescent="0.2">
      <c r="A126" s="55" t="s">
        <v>28</v>
      </c>
      <c r="B126" s="55"/>
      <c r="C126" s="55"/>
      <c r="D126" s="55"/>
      <c r="E126" s="55"/>
      <c r="F126" s="55"/>
      <c r="G126" s="55"/>
      <c r="H126" s="55"/>
    </row>
    <row r="127" spans="1:8" ht="9.75" customHeight="1" x14ac:dyDescent="0.2">
      <c r="A127" s="44" t="s">
        <v>29</v>
      </c>
      <c r="B127" s="44"/>
      <c r="C127" s="44"/>
      <c r="D127" s="44"/>
      <c r="E127" s="44"/>
      <c r="F127" s="44"/>
      <c r="G127" s="44"/>
      <c r="H127" s="44"/>
    </row>
    <row r="128" spans="1:8" ht="9.75" customHeight="1" x14ac:dyDescent="0.2">
      <c r="A128" s="54" t="s">
        <v>177</v>
      </c>
      <c r="B128" s="54"/>
      <c r="C128" s="54"/>
      <c r="D128" s="54"/>
      <c r="E128" s="54"/>
      <c r="F128" s="54"/>
      <c r="G128" s="54"/>
      <c r="H128" s="30"/>
    </row>
    <row r="129" spans="1:8" x14ac:dyDescent="0.2">
      <c r="A129" s="52" t="s">
        <v>151</v>
      </c>
      <c r="B129" s="52"/>
      <c r="C129" s="52"/>
      <c r="D129" s="52"/>
      <c r="E129" s="52"/>
      <c r="F129" s="52"/>
      <c r="G129" s="52"/>
      <c r="H129" s="52"/>
    </row>
    <row r="130" spans="1:8" x14ac:dyDescent="0.2">
      <c r="A130" s="31"/>
      <c r="B130" s="31"/>
      <c r="C130" s="9"/>
      <c r="D130" s="7"/>
      <c r="E130" s="10"/>
      <c r="F130" s="7"/>
      <c r="G130" s="31"/>
      <c r="H130" s="11"/>
    </row>
    <row r="131" spans="1:8" x14ac:dyDescent="0.2">
      <c r="A131" s="31"/>
      <c r="B131" s="31"/>
      <c r="C131" s="9"/>
      <c r="D131" s="7"/>
      <c r="E131" s="10"/>
      <c r="F131" s="7"/>
      <c r="G131" s="31"/>
      <c r="H131" s="11"/>
    </row>
    <row r="132" spans="1:8" ht="26.25" customHeight="1" x14ac:dyDescent="0.2">
      <c r="A132" s="53"/>
      <c r="B132" s="53"/>
      <c r="C132" s="9"/>
      <c r="D132" s="7"/>
      <c r="E132" s="10"/>
      <c r="F132" s="7"/>
      <c r="G132" s="31"/>
      <c r="H132" s="11"/>
    </row>
  </sheetData>
  <mergeCells count="29">
    <mergeCell ref="A132:B132"/>
    <mergeCell ref="A127:H127"/>
    <mergeCell ref="A128:G128"/>
    <mergeCell ref="A129:H129"/>
    <mergeCell ref="A126:H126"/>
    <mergeCell ref="A122:H122"/>
    <mergeCell ref="A123:H123"/>
    <mergeCell ref="A124:H124"/>
    <mergeCell ref="A115:H115"/>
    <mergeCell ref="A116:H116"/>
    <mergeCell ref="A117:H117"/>
    <mergeCell ref="A118:H118"/>
    <mergeCell ref="A119:H119"/>
    <mergeCell ref="A125:H125"/>
    <mergeCell ref="A1:H1"/>
    <mergeCell ref="A114:H114"/>
    <mergeCell ref="B77:H77"/>
    <mergeCell ref="A104:G104"/>
    <mergeCell ref="A105:H105"/>
    <mergeCell ref="A106:H106"/>
    <mergeCell ref="A107:H107"/>
    <mergeCell ref="A108:H108"/>
    <mergeCell ref="A109:H109"/>
    <mergeCell ref="A110:H110"/>
    <mergeCell ref="A111:H111"/>
    <mergeCell ref="A112:H112"/>
    <mergeCell ref="A113:H113"/>
    <mergeCell ref="A120:H120"/>
    <mergeCell ref="A121:H121"/>
  </mergeCells>
  <pageMargins left="0.51181102362204722" right="0.31496062992125984" top="0.47244094488188981" bottom="0.74803149606299213" header="0.31496062992125984" footer="0.31496062992125984"/>
  <pageSetup paperSize="9" scale="90" fitToHeight="0" orientation="landscape" verticalDpi="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 E M R A</dc:creator>
  <cp:lastModifiedBy>AT</cp:lastModifiedBy>
  <cp:lastPrinted>2023-09-04T05:39:50Z</cp:lastPrinted>
  <dcterms:created xsi:type="dcterms:W3CDTF">2015-06-05T18:19:34Z</dcterms:created>
  <dcterms:modified xsi:type="dcterms:W3CDTF">2023-09-25T04:24:57Z</dcterms:modified>
</cp:coreProperties>
</file>